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ecom-my.sharepoint.com/personal/nathan_pera_aecom_com/Documents/Desktop/"/>
    </mc:Choice>
  </mc:AlternateContent>
  <xr:revisionPtr revIDLastSave="0" documentId="8_{5A547431-EFFA-40CE-8BB6-90C5AC27BEF1}" xr6:coauthVersionLast="47" xr6:coauthVersionMax="47" xr10:uidLastSave="{00000000-0000-0000-0000-000000000000}"/>
  <bookViews>
    <workbookView xWindow="3060" yWindow="1170" windowWidth="24135" windowHeight="14295" xr2:uid="{37D39303-108C-4B74-8F76-09F07CE90A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1" i="1"/>
  <c r="G12" i="1" l="1"/>
  <c r="G10" i="1"/>
  <c r="F9" i="1"/>
  <c r="G9" i="1" s="1"/>
  <c r="G8" i="1"/>
  <c r="F8" i="1"/>
  <c r="F7" i="1"/>
  <c r="G7" i="1" s="1"/>
  <c r="F6" i="1"/>
  <c r="G6" i="1" s="1"/>
  <c r="G5" i="1"/>
  <c r="F5" i="1"/>
</calcChain>
</file>

<file path=xl/sharedStrings.xml><?xml version="1.0" encoding="utf-8"?>
<sst xmlns="http://schemas.openxmlformats.org/spreadsheetml/2006/main" count="16" uniqueCount="16">
  <si>
    <t>ELECTION HOUSE RD</t>
  </si>
  <si>
    <t>RAINBOW DR</t>
  </si>
  <si>
    <t>GINDER RD (WEST OF SR158)</t>
  </si>
  <si>
    <t>GINDER RD (EAST OF SR158)</t>
  </si>
  <si>
    <t>STRINGTOWN RD</t>
  </si>
  <si>
    <t>LOCATL DETOUR ROUTE</t>
  </si>
  <si>
    <t>LENGTH</t>
  </si>
  <si>
    <t>WIDTH*</t>
  </si>
  <si>
    <t>SQ FT</t>
  </si>
  <si>
    <t>SQ YD</t>
  </si>
  <si>
    <t>SUB TOTAL:</t>
  </si>
  <si>
    <t>3% CONTINGENCY:</t>
  </si>
  <si>
    <t>TOTAL:</t>
  </si>
  <si>
    <t>TOTAL CARRIED TO GENERAL NOTES:</t>
  </si>
  <si>
    <t>ITEM 422, AGGREGATE, SINGLE CHIP SEAL, TYPE A, AS PER PLAN</t>
  </si>
  <si>
    <t>*WIDTHS FROM ODOT TIMS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</si>
</sst>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_(* #,##0_);_(* \(#,##0\);_(* &quot;-&quot;??_);_(@_)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0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166" fontId="0" fillId="0" borderId="8" xfId="1" applyNumberFormat="1" applyFont="1" applyBorder="1"/>
    <xf numFmtId="166" fontId="0" fillId="0" borderId="3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0410F-971D-4AB4-8C0D-37D55C9977CC}">
  <dimension ref="C1:G15"/>
  <sheetViews>
    <sheetView tabSelected="1" workbookViewId="0">
      <selection activeCell="C2" sqref="C2:G2"/>
    </sheetView>
  </sheetViews>
  <sheetFormatPr defaultRowHeight="15" x14ac:dyDescent="0.25"/>
  <cols>
    <col min="3" max="3" width="35.85546875" customWidth="1"/>
    <col min="4" max="4" width="12" customWidth="1"/>
    <col min="5" max="5" width="11.140625" customWidth="1"/>
    <col min="6" max="6" width="12.140625" customWidth="1"/>
    <col min="7" max="7" width="10.5703125" bestFit="1" customWidth="1"/>
  </cols>
  <sheetData>
    <row r="1" spans="3:7" ht="15.75" thickBot="1" x14ac:dyDescent="0.3"/>
    <row r="2" spans="3:7" x14ac:dyDescent="0.25">
      <c r="C2" s="4" t="s">
        <v>14</v>
      </c>
      <c r="D2" s="5"/>
      <c r="E2" s="5"/>
      <c r="F2" s="5"/>
      <c r="G2" s="6"/>
    </row>
    <row r="3" spans="3:7" ht="15.75" thickBot="1" x14ac:dyDescent="0.3">
      <c r="C3" s="11"/>
      <c r="D3" s="12"/>
      <c r="E3" s="12"/>
      <c r="F3" s="12"/>
      <c r="G3" s="13"/>
    </row>
    <row r="4" spans="3:7" x14ac:dyDescent="0.25">
      <c r="C4" s="7" t="s">
        <v>5</v>
      </c>
      <c r="D4" s="8" t="s">
        <v>6</v>
      </c>
      <c r="E4" s="8" t="s">
        <v>7</v>
      </c>
      <c r="F4" s="8" t="s">
        <v>8</v>
      </c>
      <c r="G4" s="9" t="s">
        <v>9</v>
      </c>
    </row>
    <row r="5" spans="3:7" x14ac:dyDescent="0.25">
      <c r="C5" s="7" t="s">
        <v>1</v>
      </c>
      <c r="D5" s="8">
        <v>9223</v>
      </c>
      <c r="E5" s="8">
        <v>18</v>
      </c>
      <c r="F5" s="8">
        <f>+D5*E5</f>
        <v>166014</v>
      </c>
      <c r="G5" s="14">
        <f>+F5/9</f>
        <v>18446</v>
      </c>
    </row>
    <row r="6" spans="3:7" x14ac:dyDescent="0.25">
      <c r="C6" s="7" t="s">
        <v>0</v>
      </c>
      <c r="D6" s="8">
        <v>4913</v>
      </c>
      <c r="E6" s="8">
        <v>22</v>
      </c>
      <c r="F6" s="8">
        <f t="shared" ref="F6:F9" si="0">+D6*E6</f>
        <v>108086</v>
      </c>
      <c r="G6" s="14">
        <f t="shared" ref="G6:G9" si="1">+F6/9</f>
        <v>12009.555555555555</v>
      </c>
    </row>
    <row r="7" spans="3:7" x14ac:dyDescent="0.25">
      <c r="C7" s="7" t="s">
        <v>2</v>
      </c>
      <c r="D7" s="8">
        <v>8634</v>
      </c>
      <c r="E7" s="8">
        <v>18</v>
      </c>
      <c r="F7" s="8">
        <f t="shared" si="0"/>
        <v>155412</v>
      </c>
      <c r="G7" s="14">
        <f t="shared" si="1"/>
        <v>17268</v>
      </c>
    </row>
    <row r="8" spans="3:7" x14ac:dyDescent="0.25">
      <c r="C8" s="7" t="s">
        <v>3</v>
      </c>
      <c r="D8" s="8">
        <v>5453</v>
      </c>
      <c r="E8" s="8">
        <v>20</v>
      </c>
      <c r="F8" s="8">
        <f t="shared" si="0"/>
        <v>109060</v>
      </c>
      <c r="G8" s="14">
        <f t="shared" si="1"/>
        <v>12117.777777777777</v>
      </c>
    </row>
    <row r="9" spans="3:7" x14ac:dyDescent="0.25">
      <c r="C9" s="7" t="s">
        <v>4</v>
      </c>
      <c r="D9" s="8">
        <v>2609</v>
      </c>
      <c r="E9" s="8">
        <v>20</v>
      </c>
      <c r="F9" s="8">
        <f t="shared" si="0"/>
        <v>52180</v>
      </c>
      <c r="G9" s="14">
        <f t="shared" si="1"/>
        <v>5797.7777777777774</v>
      </c>
    </row>
    <row r="10" spans="3:7" x14ac:dyDescent="0.25">
      <c r="C10" s="7"/>
      <c r="D10" s="8"/>
      <c r="E10" s="8"/>
      <c r="F10" s="10" t="s">
        <v>10</v>
      </c>
      <c r="G10" s="14">
        <f>SUM(G5:G9)</f>
        <v>65639.111111111109</v>
      </c>
    </row>
    <row r="11" spans="3:7" x14ac:dyDescent="0.25">
      <c r="C11" s="7"/>
      <c r="D11" s="8"/>
      <c r="E11" s="8"/>
      <c r="F11" s="10" t="s">
        <v>11</v>
      </c>
      <c r="G11" s="14">
        <f>+G10*0.03</f>
        <v>1969.1733333333332</v>
      </c>
    </row>
    <row r="12" spans="3:7" ht="15.75" thickBot="1" x14ac:dyDescent="0.3">
      <c r="C12" s="7"/>
      <c r="D12" s="8"/>
      <c r="E12" s="8"/>
      <c r="F12" s="10" t="s">
        <v>12</v>
      </c>
      <c r="G12" s="14">
        <f>+G10+G11</f>
        <v>67608.284444444449</v>
      </c>
    </row>
    <row r="13" spans="3:7" ht="15.75" thickBot="1" x14ac:dyDescent="0.3">
      <c r="C13" s="7"/>
      <c r="D13" s="1"/>
      <c r="E13" s="2"/>
      <c r="F13" s="3" t="s">
        <v>13</v>
      </c>
      <c r="G13" s="15">
        <f>+MROUND(G12,100)</f>
        <v>67600</v>
      </c>
    </row>
    <row r="14" spans="3:7" ht="15.75" thickBot="1" x14ac:dyDescent="0.3">
      <c r="C14" s="11"/>
      <c r="D14" s="12"/>
      <c r="E14" s="12"/>
      <c r="F14" s="12"/>
      <c r="G14" s="13"/>
    </row>
    <row r="15" spans="3:7" x14ac:dyDescent="0.25">
      <c r="E15" t="s">
        <v>15</v>
      </c>
    </row>
  </sheetData>
  <mergeCells count="1">
    <mergeCell ref="C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Pera, Nathan</dc:creator>
  <cp:lastModifiedBy>Pera, Nathan</cp:lastModifiedBy>
  <dcterms:created xsi:type="dcterms:W3CDTF">2024-10-31T20:39:57Z</dcterms:created>
  <dcterms:modified xsi:type="dcterms:W3CDTF">2024-11-01T14:18:41Z</dcterms:modified>
</cp:coreProperties>
</file>